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Hoja1!$A$1:$H$80</definedName>
  </definedNames>
  <calcPr calcId="144525"/>
</workbook>
</file>

<file path=xl/calcChain.xml><?xml version="1.0" encoding="utf-8"?>
<calcChain xmlns="http://schemas.openxmlformats.org/spreadsheetml/2006/main">
  <c r="H77" i="1" l="1"/>
  <c r="E77" i="1"/>
  <c r="E76" i="1"/>
  <c r="H76" i="1" s="1"/>
  <c r="E75" i="1"/>
  <c r="E73" i="1" s="1"/>
  <c r="H73" i="1" s="1"/>
  <c r="E74" i="1"/>
  <c r="H74" i="1" s="1"/>
  <c r="G73" i="1"/>
  <c r="F73" i="1"/>
  <c r="D73" i="1"/>
  <c r="C73" i="1"/>
  <c r="E71" i="1"/>
  <c r="H71" i="1" s="1"/>
  <c r="E70" i="1"/>
  <c r="H70" i="1" s="1"/>
  <c r="E69" i="1"/>
  <c r="H69" i="1" s="1"/>
  <c r="H68" i="1"/>
  <c r="E68" i="1"/>
  <c r="E67" i="1"/>
  <c r="H67" i="1" s="1"/>
  <c r="E66" i="1"/>
  <c r="H66" i="1" s="1"/>
  <c r="E65" i="1"/>
  <c r="H65" i="1" s="1"/>
  <c r="E64" i="1"/>
  <c r="H64" i="1" s="1"/>
  <c r="E63" i="1"/>
  <c r="H63" i="1" s="1"/>
  <c r="G62" i="1"/>
  <c r="F62" i="1"/>
  <c r="E62" i="1"/>
  <c r="H62" i="1" s="1"/>
  <c r="D62" i="1"/>
  <c r="C62" i="1"/>
  <c r="E60" i="1"/>
  <c r="H60" i="1" s="1"/>
  <c r="H59" i="1"/>
  <c r="E59" i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H46" i="1"/>
  <c r="E46" i="1"/>
  <c r="E45" i="1"/>
  <c r="E44" i="1"/>
  <c r="H44" i="1" s="1"/>
  <c r="G43" i="1"/>
  <c r="F43" i="1"/>
  <c r="D43" i="1"/>
  <c r="D42" i="1" s="1"/>
  <c r="C43" i="1"/>
  <c r="C42" i="1" s="1"/>
  <c r="E40" i="1"/>
  <c r="H40" i="1" s="1"/>
  <c r="E39" i="1"/>
  <c r="H39" i="1" s="1"/>
  <c r="E38" i="1"/>
  <c r="E37" i="1"/>
  <c r="H37" i="1" s="1"/>
  <c r="G36" i="1"/>
  <c r="F36" i="1"/>
  <c r="D36" i="1"/>
  <c r="C36" i="1"/>
  <c r="H34" i="1"/>
  <c r="E34" i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6" i="1"/>
  <c r="E26" i="1"/>
  <c r="G25" i="1"/>
  <c r="G5" i="1" s="1"/>
  <c r="F25" i="1"/>
  <c r="F5" i="1" s="1"/>
  <c r="D25" i="1"/>
  <c r="C25" i="1"/>
  <c r="E23" i="1"/>
  <c r="H23" i="1" s="1"/>
  <c r="E22" i="1"/>
  <c r="H22" i="1" s="1"/>
  <c r="E21" i="1"/>
  <c r="H21" i="1" s="1"/>
  <c r="E20" i="1"/>
  <c r="H20" i="1" s="1"/>
  <c r="H19" i="1"/>
  <c r="E19" i="1"/>
  <c r="E18" i="1"/>
  <c r="E17" i="1"/>
  <c r="H17" i="1" s="1"/>
  <c r="G16" i="1"/>
  <c r="F16" i="1"/>
  <c r="D16" i="1"/>
  <c r="C16" i="1"/>
  <c r="E14" i="1"/>
  <c r="H14" i="1" s="1"/>
  <c r="E13" i="1"/>
  <c r="H13" i="1" s="1"/>
  <c r="H12" i="1"/>
  <c r="E12" i="1"/>
  <c r="E11" i="1"/>
  <c r="H11" i="1" s="1"/>
  <c r="E10" i="1"/>
  <c r="H10" i="1" s="1"/>
  <c r="E9" i="1"/>
  <c r="H9" i="1" s="1"/>
  <c r="E8" i="1"/>
  <c r="H8" i="1" s="1"/>
  <c r="E7" i="1"/>
  <c r="H7" i="1" s="1"/>
  <c r="G6" i="1"/>
  <c r="F6" i="1"/>
  <c r="D6" i="1"/>
  <c r="C6" i="1"/>
  <c r="C5" i="1" s="1"/>
  <c r="D5" i="1" l="1"/>
  <c r="D79" i="1" s="1"/>
  <c r="E25" i="1"/>
  <c r="H25" i="1" s="1"/>
  <c r="H75" i="1"/>
  <c r="E16" i="1"/>
  <c r="H16" i="1" s="1"/>
  <c r="F42" i="1"/>
  <c r="F79" i="1" s="1"/>
  <c r="E43" i="1"/>
  <c r="H43" i="1" s="1"/>
  <c r="E36" i="1"/>
  <c r="H36" i="1" s="1"/>
  <c r="G42" i="1"/>
  <c r="G79" i="1" s="1"/>
  <c r="H6" i="1"/>
  <c r="H5" i="1" s="1"/>
  <c r="C79" i="1"/>
  <c r="E6" i="1"/>
  <c r="E53" i="1"/>
  <c r="H53" i="1" s="1"/>
  <c r="H18" i="1"/>
  <c r="H27" i="1"/>
  <c r="H38" i="1"/>
  <c r="H45" i="1"/>
  <c r="E5" i="1" l="1"/>
  <c r="E42" i="1"/>
  <c r="H42" i="1" s="1"/>
  <c r="H79" i="1" s="1"/>
  <c r="E79" i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<sst xmlns="http://schemas.openxmlformats.org/spreadsheetml/2006/main" count="132" uniqueCount="100">
  <si>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31 de Diciembre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</si>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</sst>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F13" sqref="F13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3" width="9.88671875" style="4" bestFit="1" customWidth="1"/>
    <col min="4" max="4" width="10.77734375" style="4" bestFit="1" customWidth="1"/>
    <col min="5" max="7" width="9.88671875" style="4" bestFit="1" customWidth="1"/>
    <col min="8" max="8" width="11.88671875" style="4" bestFit="1" customWidth="1"/>
    <col min="9" max="16384" width="12" style="4"/>
  </cols>
  <sheetData>
    <row r="1" spans="1:8" ht="76.2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34691568.460000001</v>
      </c>
      <c r="D5" s="18">
        <f t="shared" ref="D5:H5" si="0">D6+D16+D25+D36</f>
        <v>4902705.04</v>
      </c>
      <c r="E5" s="18">
        <f t="shared" si="0"/>
        <v>39594273.5</v>
      </c>
      <c r="F5" s="18">
        <f t="shared" si="0"/>
        <v>38557601.200000003</v>
      </c>
      <c r="G5" s="18">
        <f t="shared" si="0"/>
        <v>38490899.619999997</v>
      </c>
      <c r="H5" s="18">
        <f t="shared" si="0"/>
        <v>1036672.299999997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4.4">
      <c r="A16" s="19" t="s">
        <v>27</v>
      </c>
      <c r="B16" s="26"/>
      <c r="C16" s="18">
        <f>SUM(C17:C23)</f>
        <v>34691568.460000001</v>
      </c>
      <c r="D16" s="18">
        <f t="shared" ref="D16:G16" si="4">SUM(D17:D23)</f>
        <v>4902705.04</v>
      </c>
      <c r="E16" s="18">
        <f t="shared" si="4"/>
        <v>39594273.5</v>
      </c>
      <c r="F16" s="18">
        <f t="shared" si="4"/>
        <v>38557601.200000003</v>
      </c>
      <c r="G16" s="18">
        <f t="shared" si="4"/>
        <v>38490899.619999997</v>
      </c>
      <c r="H16" s="18">
        <f t="shared" si="3"/>
        <v>1036672.299999997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34691568.460000001</v>
      </c>
      <c r="D21" s="23">
        <v>4902705.04</v>
      </c>
      <c r="E21" s="23">
        <f t="shared" si="5"/>
        <v>39594273.5</v>
      </c>
      <c r="F21" s="23">
        <v>38557601.200000003</v>
      </c>
      <c r="G21" s="23">
        <v>38490899.619999997</v>
      </c>
      <c r="H21" s="23">
        <f t="shared" si="3"/>
        <v>1036672.299999997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4.4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4.4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4.4">
      <c r="A42" s="19" t="s">
        <v>70</v>
      </c>
      <c r="B42" s="26"/>
      <c r="C42" s="18">
        <f>C43+C53+C62+C73</f>
        <v>0</v>
      </c>
      <c r="D42" s="18">
        <f t="shared" ref="D42:G42" si="10">D43+D53+D62+D73</f>
        <v>16124228.76</v>
      </c>
      <c r="E42" s="18">
        <f t="shared" si="10"/>
        <v>16124228.76</v>
      </c>
      <c r="F42" s="18">
        <f t="shared" si="10"/>
        <v>15840223.4</v>
      </c>
      <c r="G42" s="18">
        <f t="shared" si="10"/>
        <v>15840223.4</v>
      </c>
      <c r="H42" s="18">
        <f t="shared" si="3"/>
        <v>284005.3599999994</v>
      </c>
    </row>
    <row r="43" spans="1:8" ht="14.4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4.4">
      <c r="A53" s="19" t="s">
        <v>27</v>
      </c>
      <c r="B53" s="26"/>
      <c r="C53" s="18">
        <f>SUM(C54:C60)</f>
        <v>0</v>
      </c>
      <c r="D53" s="18">
        <f t="shared" ref="D53:G53" si="13">SUM(D54:D60)</f>
        <v>16124228.76</v>
      </c>
      <c r="E53" s="18">
        <f t="shared" si="13"/>
        <v>16124228.76</v>
      </c>
      <c r="F53" s="18">
        <f t="shared" si="13"/>
        <v>15840223.4</v>
      </c>
      <c r="G53" s="18">
        <f t="shared" si="13"/>
        <v>15840223.4</v>
      </c>
      <c r="H53" s="18">
        <f t="shared" si="3"/>
        <v>284005.3599999994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16124228.76</v>
      </c>
      <c r="E58" s="23">
        <f t="shared" si="14"/>
        <v>16124228.76</v>
      </c>
      <c r="F58" s="23">
        <v>15840223.4</v>
      </c>
      <c r="G58" s="23">
        <v>15840223.4</v>
      </c>
      <c r="H58" s="23">
        <f t="shared" si="3"/>
        <v>284005.3599999994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4.4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4.4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4.4">
      <c r="A79" s="19" t="s">
        <v>99</v>
      </c>
      <c r="B79" s="26"/>
      <c r="C79" s="18">
        <f>C5+C42</f>
        <v>34691568.460000001</v>
      </c>
      <c r="D79" s="18">
        <f t="shared" ref="D79:H79" si="20">D5+D42</f>
        <v>21026933.800000001</v>
      </c>
      <c r="E79" s="18">
        <f t="shared" si="20"/>
        <v>55718502.259999998</v>
      </c>
      <c r="F79" s="18">
        <f t="shared" si="20"/>
        <v>54397824.600000001</v>
      </c>
      <c r="G79" s="18">
        <f t="shared" si="20"/>
        <v>54331123.019999996</v>
      </c>
      <c r="H79" s="18">
        <f t="shared" si="20"/>
        <v>1320677.6599999964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rintOptions horizontalCentered="1"/>
  <pageMargins left="0.31496062992125984" right="0.31496062992125984" top="0.55118110236220474" bottom="0.35433070866141736" header="0.31496062992125984" footer="0.31496062992125984"/>
  <pageSetup scale="7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2018-01-30T22:42:02Z</cp:lastPrinted>
  <dcterms:created xsi:type="dcterms:W3CDTF">2018-01-30T22:40:59Z</dcterms:created>
  <dcterms:modified xsi:type="dcterms:W3CDTF">2018-01-30T22:42:34Z</dcterms:modified>
</cp:coreProperties>
</file>